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sinaAYU\Desktop\Корректирующие ведомости\"/>
    </mc:Choice>
  </mc:AlternateContent>
  <bookViews>
    <workbookView xWindow="0" yWindow="0" windowWidth="28800" windowHeight="12435"/>
  </bookViews>
  <sheets>
    <sheet name="П" sheetId="3" r:id="rId1"/>
    <sheet name="Лист2" sheetId="2" state="hidden" r:id="rId2"/>
  </sheets>
  <definedNames>
    <definedName name="_xlnm._FilterDatabase" localSheetId="0" hidden="1">П!$A$10:$AA$41</definedName>
    <definedName name="M">Лист2!$B$2:$B$13</definedName>
  </definedNames>
  <calcPr calcId="152511"/>
</workbook>
</file>

<file path=xl/calcChain.xml><?xml version="1.0" encoding="utf-8"?>
<calcChain xmlns="http://schemas.openxmlformats.org/spreadsheetml/2006/main">
  <c r="V35" i="3" l="1"/>
  <c r="V40" i="3" l="1"/>
  <c r="V39" i="3"/>
  <c r="V38" i="3"/>
  <c r="V36" i="3"/>
  <c r="V16" i="3"/>
  <c r="V33" i="3"/>
  <c r="V32" i="3"/>
  <c r="V34" i="3"/>
  <c r="V31" i="3"/>
  <c r="V30" i="3"/>
  <c r="V29" i="3"/>
  <c r="V28" i="3"/>
  <c r="V26" i="3"/>
  <c r="V27" i="3"/>
  <c r="V24" i="3"/>
  <c r="V25" i="3"/>
  <c r="V23" i="3"/>
  <c r="V22" i="3"/>
  <c r="V21" i="3"/>
  <c r="V20" i="3"/>
  <c r="V19" i="3"/>
  <c r="V18" i="3"/>
  <c r="V17" i="3"/>
  <c r="V15" i="3"/>
  <c r="V14" i="3"/>
  <c r="V13" i="3"/>
  <c r="V12" i="3"/>
  <c r="V11" i="3"/>
  <c r="V37" i="3"/>
  <c r="V41" i="3"/>
  <c r="P40" i="3" l="1"/>
  <c r="P39" i="3"/>
  <c r="P38" i="3"/>
  <c r="P36" i="3"/>
  <c r="P16" i="3"/>
  <c r="P35" i="3"/>
  <c r="P33" i="3"/>
  <c r="P32" i="3"/>
  <c r="P34" i="3"/>
  <c r="P31" i="3"/>
  <c r="P30" i="3"/>
  <c r="P29" i="3"/>
  <c r="P28" i="3"/>
  <c r="P26" i="3"/>
  <c r="P27" i="3"/>
  <c r="P24" i="3"/>
  <c r="P25" i="3"/>
  <c r="P23" i="3"/>
  <c r="P22" i="3"/>
  <c r="P21" i="3"/>
  <c r="P20" i="3"/>
  <c r="P19" i="3"/>
  <c r="P18" i="3"/>
  <c r="P17" i="3"/>
  <c r="P15" i="3"/>
  <c r="P14" i="3"/>
  <c r="P13" i="3"/>
  <c r="P12" i="3"/>
  <c r="P11" i="3"/>
  <c r="P37" i="3"/>
  <c r="M40" i="3"/>
  <c r="M39" i="3"/>
  <c r="M38" i="3"/>
  <c r="M36" i="3"/>
  <c r="M16" i="3"/>
  <c r="M35" i="3"/>
  <c r="M33" i="3"/>
  <c r="M32" i="3"/>
  <c r="M34" i="3"/>
  <c r="M31" i="3"/>
  <c r="M30" i="3"/>
  <c r="M29" i="3"/>
  <c r="M28" i="3"/>
  <c r="M26" i="3"/>
  <c r="M27" i="3"/>
  <c r="M24" i="3"/>
  <c r="M25" i="3"/>
  <c r="M23" i="3"/>
  <c r="M22" i="3"/>
  <c r="M21" i="3"/>
  <c r="M20" i="3"/>
  <c r="M19" i="3"/>
  <c r="M18" i="3"/>
  <c r="M17" i="3"/>
  <c r="M15" i="3"/>
  <c r="M14" i="3"/>
  <c r="M13" i="3"/>
  <c r="M12" i="3"/>
  <c r="M11" i="3"/>
  <c r="M37" i="3"/>
  <c r="P41" i="3"/>
  <c r="M41" i="3"/>
</calcChain>
</file>

<file path=xl/sharedStrings.xml><?xml version="1.0" encoding="utf-8"?>
<sst xmlns="http://schemas.openxmlformats.org/spreadsheetml/2006/main" count="302" uniqueCount="165">
  <si>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</si>
  <si>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сентябрь</t>
  </si>
  <si>
    <t>месяц</t>
  </si>
  <si>
    <t>года</t>
  </si>
  <si>
    <t>Государственное унитарное предприятие "Региональные электрические сети" Республики Башкортостан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</si>
  <si>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</si>
  <si>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</si>
  <si>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</si>
  <si>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</si>
  <si>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</si>
  <si>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</si>
  <si>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</si>
  <si>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</si>
  <si>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</si>
  <si>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</si>
  <si>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</si>
  <si>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</si>
  <si>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</si>
  <si>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</si>
  <si>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</si>
  <si>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</si>
  <si>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</si>
  <si>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</si>
  <si>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</si>
  <si>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</si>
  <si>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</si>
  <si>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</si>
  <si>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</si>
  <si>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</si>
  <si>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</si>
  <si>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</si>
  <si>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</si>
  <si>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</si>
  <si>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</si>
  <si>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</si>
  <si>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</si>
  <si>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</si>
  <si>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</si>
  <si>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</si>
  <si>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ГУП "РЭС" РБ ЦЭС</t>
  </si>
  <si>
    <t>ТП</t>
  </si>
  <si>
    <t>0.38</t>
  </si>
  <si>
    <t>10 (10.5)</t>
  </si>
  <si>
    <t>ВЛ</t>
  </si>
  <si>
    <t>ООО "Башкирэнерго"</t>
  </si>
  <si>
    <t>ВЛ-0,4кВ Л-2</t>
  </si>
  <si>
    <t>ВЛ-0,4кВ Л-3</t>
  </si>
  <si>
    <t>КЛ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</si>
  <si>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</si>
  <si>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</si>
  <si>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</si>
  <si>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</si>
  <si>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</si>
  <si>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</si>
  <si>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</si>
  <si>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</si>
  <si>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</si>
  <si>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</si>
  <si>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</si>
  <si>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П</t>
  </si>
  <si>
    <t xml:space="preserve">ВЛ-0.4кВ Л-1 </t>
  </si>
  <si>
    <t>00,34 2023.09.29</t>
  </si>
  <si>
    <t>00,40 2023.09.29</t>
  </si>
  <si>
    <t>10,32 2023.09.29</t>
  </si>
  <si>
    <t>12,08 2023.09.29</t>
  </si>
  <si>
    <t>АВ-0,4кВ Л-1 ТП-9019 ф.19 ПС "Зубово"</t>
  </si>
  <si>
    <t>АВ-0,4кВ Л-1 ТП-14 ф.7 ПС "Кудеевка"</t>
  </si>
  <si>
    <t>15,16 2023.09.28</t>
  </si>
  <si>
    <t>16,37 2023.09.28</t>
  </si>
  <si>
    <t>АВ-0,4кВ Л-3 ТП-71 ф.5 ПС "Тавтиманово"</t>
  </si>
  <si>
    <t>16,45 2023.09.28</t>
  </si>
  <si>
    <t>13,21 2023.09.28</t>
  </si>
  <si>
    <t>АВ-0,4кВ Л-1 ТП-46 ф.5 ПС "Тавтиманово"</t>
  </si>
  <si>
    <t>АВ-0,4кВ Л-1</t>
  </si>
  <si>
    <t>11,54 2023.09.27</t>
  </si>
  <si>
    <t>10,14 2023.09.27</t>
  </si>
  <si>
    <t>ТП-0654 ф.6 ПС "Толпар"</t>
  </si>
  <si>
    <t>ВВ-10кВ за РС-21 ф.5 ПС "Иглино"</t>
  </si>
  <si>
    <t>10,00 2023.09.24</t>
  </si>
  <si>
    <t>11,54 2023.09.24</t>
  </si>
  <si>
    <t>ТП-36, ТП-40</t>
  </si>
  <si>
    <t>КЛ-10кВ до РС-5 ф.4 ПС "Иглино"</t>
  </si>
  <si>
    <t>ТП-4, ТП-69, ТП-65, ТП-5, ТП-91, ТП-70, ТП-29, ТП-116, ТП-98, ТП-1Г, ТП-102, ТП-38</t>
  </si>
  <si>
    <t>ООО "Башкирэнерго"; Общество с ограниченной ответственностью "Сетевая компания" (ООО "Сетевая компания"</t>
  </si>
  <si>
    <t>02,26 2023.09.22</t>
  </si>
  <si>
    <t>00,32 2023.09.22</t>
  </si>
  <si>
    <t>13,52 2023.09.21</t>
  </si>
  <si>
    <t>15,10 2023.09.21</t>
  </si>
  <si>
    <t>ТП-9907 ф.17 ПС "Нагаево"</t>
  </si>
  <si>
    <t>ТП-9997 ф.17 ПС "Нагаево"</t>
  </si>
  <si>
    <t xml:space="preserve">АВ-0,4кВ Л-3 ТП-69 ф.4 ПС "Иглино" </t>
  </si>
  <si>
    <t xml:space="preserve">АВ-0,4кВ Л-3 ТП-126 ф.5 ПС "Иглино" </t>
  </si>
  <si>
    <t>14,53 2023.09.21</t>
  </si>
  <si>
    <t>10,30 2023.09.21</t>
  </si>
  <si>
    <t>12,08 2023.09.21</t>
  </si>
  <si>
    <t>13,08 2023.09.21</t>
  </si>
  <si>
    <t>15,20 2023.09.21</t>
  </si>
  <si>
    <t>16,33 2023.09.21</t>
  </si>
  <si>
    <t xml:space="preserve">АВ-0,4кВ Л-2 ТП-22 ф.230 ПС "Восточная" </t>
  </si>
  <si>
    <t>10,53 2023.09.19</t>
  </si>
  <si>
    <t>13,53 2023.09.19</t>
  </si>
  <si>
    <t xml:space="preserve">АВ-0,4кВ Л-2 ТП-45 ф.7 ПС "Тавтиманово" </t>
  </si>
  <si>
    <t>13,34 2023.09.18</t>
  </si>
  <si>
    <t>14,30 2023.09.18</t>
  </si>
  <si>
    <t>10,40 2023.09.15</t>
  </si>
  <si>
    <t>13,10 2023.09.15</t>
  </si>
  <si>
    <t>ВВ-10кВ ф.404 РП "Вятка" уч. за РС-1364</t>
  </si>
  <si>
    <t>ТП-84, ТП-85</t>
  </si>
  <si>
    <t>ТП-60 ф.406 РП "Вятка"</t>
  </si>
  <si>
    <t>15,07 2023.09.14</t>
  </si>
  <si>
    <t>10,32 2023.09.14</t>
  </si>
  <si>
    <t>11,50 2023.09.14</t>
  </si>
  <si>
    <t>13,16 2023.09.14</t>
  </si>
  <si>
    <t>ТП-18 ф.7 ПС "Тавтиманово"</t>
  </si>
  <si>
    <t>10,20 2023.09.14</t>
  </si>
  <si>
    <t>11,31 2023.09.14</t>
  </si>
  <si>
    <t>ТП-4706 ПС "Булгаково"</t>
  </si>
  <si>
    <t>10,43 2023.09.14</t>
  </si>
  <si>
    <t>11,43 2023.09.14</t>
  </si>
  <si>
    <t>ТП-45 ф.7 ПС "Тавтиманово"</t>
  </si>
  <si>
    <t>14,03 2023.09.13</t>
  </si>
  <si>
    <t>15,54 2023.09.13</t>
  </si>
  <si>
    <t>АВ-0,4кВ Л-2 ТП-52 ф.5 ПС "Иглино"</t>
  </si>
  <si>
    <t>14,00 2023.09.13</t>
  </si>
  <si>
    <t>15,28 2023.09.13</t>
  </si>
  <si>
    <t>РТП-9628 ф.14 ПС "Зубово"</t>
  </si>
  <si>
    <t>ТП-9628/1, ТП-9628</t>
  </si>
  <si>
    <t>10,08 2023.09.13</t>
  </si>
  <si>
    <t>11,33 2023.09.13</t>
  </si>
  <si>
    <t>ТП-9629 ф.9 ПС "Зубово"</t>
  </si>
  <si>
    <t>02,07 2023.09.08</t>
  </si>
  <si>
    <t>00,28 2023.09.08</t>
  </si>
  <si>
    <t>КЛ-10кВ уч. до РС-6 ф.5 ПС "Иглино"</t>
  </si>
  <si>
    <t>ТП-10, ТП-11, ТП-103, ТП-79, ТП-16Г, ТП-41, ТП-114, ТП-101, ТП-52, ТП-15Г, ТП-74, ТП-40, ТП-36, ТП-13, ТП-9, ТП-58, ТП-100, ТП-78, ТП-7, ТП-12, ТП-86, ТП-87, ТП-6, ТП-8Г, ТП-9Г, ТП-21Г, ТП-126</t>
  </si>
  <si>
    <t>АВ-0,4кВ Л-2 ТП-103 ф.5 ПС "Иглино"</t>
  </si>
  <si>
    <t>10,27 2023.09.07</t>
  </si>
  <si>
    <t>13,42 2023.09.07</t>
  </si>
  <si>
    <t xml:space="preserve">АВ-0,4кВ Л-2 </t>
  </si>
  <si>
    <t>АВ-0,4кВ Л-2 ТП-126 ф.5 ПС "Иглино"</t>
  </si>
  <si>
    <t>14,36 2023.09.06</t>
  </si>
  <si>
    <t>15,32 2023.09.06</t>
  </si>
  <si>
    <t>13,29 2023.09.06</t>
  </si>
  <si>
    <t>14,17 2023.09.06</t>
  </si>
  <si>
    <t>АВ-0,4кВ Л-2 ТП-47 ф.9 ПС "Иглино"</t>
  </si>
  <si>
    <t>ТП-21Г ф.5 ПС "Иглино"</t>
  </si>
  <si>
    <t>11,03 2023.09.06</t>
  </si>
  <si>
    <t>11,32 2023.09.06</t>
  </si>
  <si>
    <t>10,10 2023.09.05</t>
  </si>
  <si>
    <t>14,26 2023.09.05</t>
  </si>
  <si>
    <t>ВВ-10кВ ф.7 ПС "Тавтиманово" за РО-64</t>
  </si>
  <si>
    <t>ТП-64</t>
  </si>
  <si>
    <t>15,00 2023.09.04</t>
  </si>
  <si>
    <t>16,10 2023.09.04</t>
  </si>
  <si>
    <t>ТП-3 ф.8 ПС "Иглино"</t>
  </si>
  <si>
    <t>10,00 2023.09.04</t>
  </si>
  <si>
    <t>12,35 2023.09.04</t>
  </si>
  <si>
    <t>АВ-0,4кВ Л-1 ТП-60 ф.406 РП "Вятка"</t>
  </si>
  <si>
    <t>ВЛ-0,4кВ Л-1</t>
  </si>
  <si>
    <t>АВ-0,4кВ Л-4 ТП-29 ф.4 ПС "Иглино"</t>
  </si>
  <si>
    <t>ВЛ-0,4кВ Л-4</t>
  </si>
  <si>
    <t>09,56 2023.09.28</t>
  </si>
  <si>
    <t>11,16 2023.09.28</t>
  </si>
  <si>
    <t>ТП-0694 ф.412 ПС "Ключарево"</t>
  </si>
  <si>
    <t>14,50 2023.09.02</t>
  </si>
  <si>
    <t>15,50 2023.09.02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</si>
</sst>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2" borderId="0" xfId="0" applyFill="1"/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 wrapText="1"/>
    </xf>
    <xf numFmtId="1" fontId="0" fillId="2" borderId="15" xfId="0" applyNumberForma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2" fontId="0" fillId="2" borderId="15" xfId="0" applyNumberFormat="1" applyFill="1" applyBorder="1" applyAlignment="1">
      <alignment horizontal="left" vertical="top" wrapText="1"/>
    </xf>
    <xf numFmtId="2" fontId="0" fillId="2" borderId="15" xfId="0" applyNumberForma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="70" zoomScaleNormal="70" workbookViewId="0">
      <selection activeCell="E36" sqref="E36"/>
    </sheetView>
  </sheetViews>
  <sheetFormatPr defaultRowHeight="15" x14ac:dyDescent="0.25"/>
  <cols>
    <col min="4" max="4" width="16.140625" customWidth="1"/>
    <col min="6" max="6" width="15.7109375" customWidth="1"/>
    <col min="7" max="7" width="15.140625" customWidth="1"/>
  </cols>
  <sheetData>
    <row r="1" spans="1:27" ht="16.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6.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1</v>
      </c>
      <c r="R2" s="2" t="s">
        <v>2</v>
      </c>
      <c r="S2" s="6">
        <v>2023</v>
      </c>
      <c r="T2" s="5" t="s">
        <v>3</v>
      </c>
      <c r="U2" s="5"/>
      <c r="V2" s="5"/>
      <c r="W2" s="7"/>
      <c r="X2" s="7"/>
      <c r="Y2" s="7"/>
      <c r="Z2" s="7"/>
      <c r="AA2" s="7"/>
    </row>
    <row r="3" spans="1:27" x14ac:dyDescent="0.25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5"/>
      <c r="V3" s="5"/>
      <c r="W3" s="7"/>
      <c r="X3" s="7"/>
      <c r="Y3" s="7"/>
      <c r="Z3" s="7"/>
      <c r="AA3" s="7"/>
    </row>
    <row r="4" spans="1:27" x14ac:dyDescent="0.25">
      <c r="A4" s="21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"/>
      <c r="V4" s="1"/>
      <c r="W4" s="1"/>
      <c r="X4" s="1"/>
      <c r="Y4" s="1"/>
      <c r="Z4" s="1"/>
      <c r="AA4" s="1"/>
    </row>
    <row r="5" spans="1:27" ht="19.5" thickBot="1" x14ac:dyDescent="0.3">
      <c r="A5" s="3"/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</row>
    <row r="6" spans="1:27" ht="15.75" thickBot="1" x14ac:dyDescent="0.3">
      <c r="A6" s="26" t="s">
        <v>6</v>
      </c>
      <c r="B6" s="27"/>
      <c r="C6" s="27"/>
      <c r="D6" s="27"/>
      <c r="E6" s="27"/>
      <c r="F6" s="27"/>
      <c r="G6" s="27"/>
      <c r="H6" s="27"/>
      <c r="I6" s="28"/>
      <c r="J6" s="27" t="s">
        <v>7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  <c r="W6" s="24" t="s">
        <v>8</v>
      </c>
      <c r="X6" s="29" t="s">
        <v>9</v>
      </c>
      <c r="Y6" s="30"/>
      <c r="Z6" s="31"/>
      <c r="AA6" s="35" t="s">
        <v>10</v>
      </c>
    </row>
    <row r="7" spans="1:27" ht="15.75" thickBot="1" x14ac:dyDescent="0.3">
      <c r="A7" s="24" t="s">
        <v>11</v>
      </c>
      <c r="B7" s="24" t="s">
        <v>12</v>
      </c>
      <c r="C7" s="24" t="s">
        <v>13</v>
      </c>
      <c r="D7" s="24" t="s">
        <v>14</v>
      </c>
      <c r="E7" s="24" t="s">
        <v>15</v>
      </c>
      <c r="F7" s="24" t="s">
        <v>16</v>
      </c>
      <c r="G7" s="24" t="s">
        <v>17</v>
      </c>
      <c r="H7" s="24" t="s">
        <v>18</v>
      </c>
      <c r="I7" s="24" t="s">
        <v>19</v>
      </c>
      <c r="J7" s="35" t="s">
        <v>20</v>
      </c>
      <c r="K7" s="24" t="s">
        <v>21</v>
      </c>
      <c r="L7" s="24" t="s">
        <v>22</v>
      </c>
      <c r="M7" s="26" t="s">
        <v>23</v>
      </c>
      <c r="N7" s="27"/>
      <c r="O7" s="27"/>
      <c r="P7" s="27"/>
      <c r="Q7" s="27"/>
      <c r="R7" s="27"/>
      <c r="S7" s="27"/>
      <c r="T7" s="27"/>
      <c r="U7" s="28"/>
      <c r="V7" s="24" t="s">
        <v>24</v>
      </c>
      <c r="W7" s="25"/>
      <c r="X7" s="32"/>
      <c r="Y7" s="33"/>
      <c r="Z7" s="34"/>
      <c r="AA7" s="36"/>
    </row>
    <row r="8" spans="1:27" ht="15.75" thickBot="1" x14ac:dyDescent="0.3">
      <c r="A8" s="25"/>
      <c r="B8" s="25"/>
      <c r="C8" s="25"/>
      <c r="D8" s="25"/>
      <c r="E8" s="25"/>
      <c r="F8" s="25"/>
      <c r="G8" s="25"/>
      <c r="H8" s="25"/>
      <c r="I8" s="25"/>
      <c r="J8" s="36"/>
      <c r="K8" s="25"/>
      <c r="L8" s="25"/>
      <c r="M8" s="24" t="s">
        <v>25</v>
      </c>
      <c r="N8" s="26" t="s">
        <v>26</v>
      </c>
      <c r="O8" s="27"/>
      <c r="P8" s="28"/>
      <c r="Q8" s="26" t="s">
        <v>27</v>
      </c>
      <c r="R8" s="27"/>
      <c r="S8" s="27"/>
      <c r="T8" s="28"/>
      <c r="U8" s="24" t="s">
        <v>28</v>
      </c>
      <c r="V8" s="25"/>
      <c r="W8" s="25"/>
      <c r="X8" s="24" t="s">
        <v>29</v>
      </c>
      <c r="Y8" s="24" t="s">
        <v>30</v>
      </c>
      <c r="Z8" s="24" t="s">
        <v>31</v>
      </c>
      <c r="AA8" s="36"/>
    </row>
    <row r="9" spans="1:27" ht="71.25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36"/>
      <c r="K9" s="25"/>
      <c r="L9" s="25"/>
      <c r="M9" s="25"/>
      <c r="N9" s="8" t="s">
        <v>32</v>
      </c>
      <c r="O9" s="8" t="s">
        <v>33</v>
      </c>
      <c r="P9" s="8" t="s">
        <v>34</v>
      </c>
      <c r="Q9" s="8" t="s">
        <v>35</v>
      </c>
      <c r="R9" s="8" t="s">
        <v>36</v>
      </c>
      <c r="S9" s="8" t="s">
        <v>37</v>
      </c>
      <c r="T9" s="8" t="s">
        <v>38</v>
      </c>
      <c r="U9" s="25"/>
      <c r="V9" s="25"/>
      <c r="W9" s="25"/>
      <c r="X9" s="25"/>
      <c r="Y9" s="25"/>
      <c r="Z9" s="25"/>
      <c r="AA9" s="36"/>
    </row>
    <row r="10" spans="1:27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9">
        <v>22</v>
      </c>
      <c r="W10" s="9">
        <v>23</v>
      </c>
      <c r="X10" s="9">
        <v>24</v>
      </c>
      <c r="Y10" s="9">
        <v>25</v>
      </c>
      <c r="Z10" s="9">
        <v>26</v>
      </c>
      <c r="AA10" s="9">
        <v>27</v>
      </c>
    </row>
    <row r="11" spans="1:27" ht="45" x14ac:dyDescent="0.25">
      <c r="A11" s="14">
        <v>1</v>
      </c>
      <c r="B11" s="10" t="s">
        <v>39</v>
      </c>
      <c r="C11" s="15" t="s">
        <v>43</v>
      </c>
      <c r="D11" s="13" t="s">
        <v>158</v>
      </c>
      <c r="E11" s="10" t="s">
        <v>41</v>
      </c>
      <c r="F11" s="13" t="s">
        <v>163</v>
      </c>
      <c r="G11" s="13" t="s">
        <v>164</v>
      </c>
      <c r="H11" s="11" t="s">
        <v>59</v>
      </c>
      <c r="I11" s="19">
        <v>1</v>
      </c>
      <c r="J11" s="10" t="s">
        <v>159</v>
      </c>
      <c r="K11" s="10">
        <v>0</v>
      </c>
      <c r="L11" s="10">
        <v>0</v>
      </c>
      <c r="M11" s="10">
        <f t="shared" ref="M11:M41" si="0">T11+U11</f>
        <v>21</v>
      </c>
      <c r="N11" s="10">
        <v>0</v>
      </c>
      <c r="O11" s="10">
        <v>0</v>
      </c>
      <c r="P11" s="10">
        <f t="shared" ref="P11:P41" si="1">T11</f>
        <v>21</v>
      </c>
      <c r="Q11" s="10">
        <v>0</v>
      </c>
      <c r="R11" s="10">
        <v>0</v>
      </c>
      <c r="S11" s="10">
        <v>0</v>
      </c>
      <c r="T11" s="14">
        <v>21</v>
      </c>
      <c r="U11" s="14">
        <v>0</v>
      </c>
      <c r="V11" s="12">
        <f t="shared" ref="V11:V41" si="2">1.73*0.38*5.5*T11</f>
        <v>75.929699999999997</v>
      </c>
      <c r="W11" s="14"/>
      <c r="X11" s="14"/>
      <c r="Y11" s="14"/>
      <c r="Z11" s="14"/>
      <c r="AA11" s="10">
        <v>1</v>
      </c>
    </row>
    <row r="12" spans="1:27" ht="45" x14ac:dyDescent="0.25">
      <c r="A12" s="16">
        <v>2</v>
      </c>
      <c r="B12" s="10" t="s">
        <v>39</v>
      </c>
      <c r="C12" s="15" t="s">
        <v>43</v>
      </c>
      <c r="D12" s="13" t="s">
        <v>156</v>
      </c>
      <c r="E12" s="10" t="s">
        <v>41</v>
      </c>
      <c r="F12" s="13" t="s">
        <v>154</v>
      </c>
      <c r="G12" s="13" t="s">
        <v>155</v>
      </c>
      <c r="H12" s="11" t="s">
        <v>59</v>
      </c>
      <c r="I12" s="19">
        <v>2.58</v>
      </c>
      <c r="J12" s="10" t="s">
        <v>157</v>
      </c>
      <c r="K12" s="10">
        <v>0</v>
      </c>
      <c r="L12" s="10">
        <v>0</v>
      </c>
      <c r="M12" s="10">
        <f t="shared" si="0"/>
        <v>32</v>
      </c>
      <c r="N12" s="10">
        <v>0</v>
      </c>
      <c r="O12" s="10">
        <v>0</v>
      </c>
      <c r="P12" s="10">
        <f t="shared" si="1"/>
        <v>32</v>
      </c>
      <c r="Q12" s="10">
        <v>0</v>
      </c>
      <c r="R12" s="10">
        <v>0</v>
      </c>
      <c r="S12" s="10">
        <v>0</v>
      </c>
      <c r="T12" s="14">
        <v>32</v>
      </c>
      <c r="U12" s="14">
        <v>0</v>
      </c>
      <c r="V12" s="12">
        <f t="shared" si="2"/>
        <v>115.7024</v>
      </c>
      <c r="W12" s="14"/>
      <c r="X12" s="14"/>
      <c r="Y12" s="14"/>
      <c r="Z12" s="14"/>
      <c r="AA12" s="10">
        <v>1</v>
      </c>
    </row>
    <row r="13" spans="1:27" ht="45" x14ac:dyDescent="0.25">
      <c r="A13" s="14">
        <v>3</v>
      </c>
      <c r="B13" s="10" t="s">
        <v>39</v>
      </c>
      <c r="C13" s="15" t="s">
        <v>40</v>
      </c>
      <c r="D13" s="13" t="s">
        <v>153</v>
      </c>
      <c r="E13" s="14" t="s">
        <v>42</v>
      </c>
      <c r="F13" s="13" t="s">
        <v>151</v>
      </c>
      <c r="G13" s="13" t="s">
        <v>152</v>
      </c>
      <c r="H13" s="11" t="s">
        <v>59</v>
      </c>
      <c r="I13" s="19">
        <v>1.17</v>
      </c>
      <c r="J13" s="10" t="s">
        <v>40</v>
      </c>
      <c r="K13" s="10">
        <v>0</v>
      </c>
      <c r="L13" s="10">
        <v>0</v>
      </c>
      <c r="M13" s="10">
        <f t="shared" si="0"/>
        <v>20</v>
      </c>
      <c r="N13" s="10">
        <v>0</v>
      </c>
      <c r="O13" s="10">
        <v>0</v>
      </c>
      <c r="P13" s="10">
        <f t="shared" si="1"/>
        <v>20</v>
      </c>
      <c r="Q13" s="10">
        <v>0</v>
      </c>
      <c r="R13" s="10">
        <v>0</v>
      </c>
      <c r="S13" s="10">
        <v>0</v>
      </c>
      <c r="T13" s="14">
        <v>20</v>
      </c>
      <c r="U13" s="14">
        <v>0</v>
      </c>
      <c r="V13" s="12">
        <f t="shared" si="2"/>
        <v>72.313999999999993</v>
      </c>
      <c r="W13" s="14"/>
      <c r="X13" s="14"/>
      <c r="Y13" s="14"/>
      <c r="Z13" s="14"/>
      <c r="AA13" s="10">
        <v>1</v>
      </c>
    </row>
    <row r="14" spans="1:27" ht="45" x14ac:dyDescent="0.25">
      <c r="A14" s="16">
        <v>4</v>
      </c>
      <c r="B14" s="10" t="s">
        <v>39</v>
      </c>
      <c r="C14" s="15" t="s">
        <v>43</v>
      </c>
      <c r="D14" s="13" t="s">
        <v>149</v>
      </c>
      <c r="E14" s="14" t="s">
        <v>42</v>
      </c>
      <c r="F14" s="13" t="s">
        <v>147</v>
      </c>
      <c r="G14" s="13" t="s">
        <v>148</v>
      </c>
      <c r="H14" s="11" t="s">
        <v>59</v>
      </c>
      <c r="I14" s="19">
        <v>4.2699999999999996</v>
      </c>
      <c r="J14" s="10" t="s">
        <v>150</v>
      </c>
      <c r="K14" s="10">
        <v>0</v>
      </c>
      <c r="L14" s="10">
        <v>0</v>
      </c>
      <c r="M14" s="10">
        <f t="shared" si="0"/>
        <v>58</v>
      </c>
      <c r="N14" s="10">
        <v>0</v>
      </c>
      <c r="O14" s="10">
        <v>0</v>
      </c>
      <c r="P14" s="10">
        <f t="shared" si="1"/>
        <v>58</v>
      </c>
      <c r="Q14" s="10">
        <v>0</v>
      </c>
      <c r="R14" s="10">
        <v>0</v>
      </c>
      <c r="S14" s="10">
        <v>0</v>
      </c>
      <c r="T14" s="14">
        <v>58</v>
      </c>
      <c r="U14" s="14">
        <v>0</v>
      </c>
      <c r="V14" s="12">
        <f t="shared" si="2"/>
        <v>209.7106</v>
      </c>
      <c r="W14" s="14"/>
      <c r="X14" s="14"/>
      <c r="Y14" s="14"/>
      <c r="Z14" s="14"/>
      <c r="AA14" s="10">
        <v>1</v>
      </c>
    </row>
    <row r="15" spans="1:27" ht="45" x14ac:dyDescent="0.25">
      <c r="A15" s="14">
        <v>5</v>
      </c>
      <c r="B15" s="10" t="s">
        <v>39</v>
      </c>
      <c r="C15" s="15" t="s">
        <v>40</v>
      </c>
      <c r="D15" s="13" t="s">
        <v>144</v>
      </c>
      <c r="E15" s="14" t="s">
        <v>42</v>
      </c>
      <c r="F15" s="13" t="s">
        <v>145</v>
      </c>
      <c r="G15" s="13" t="s">
        <v>146</v>
      </c>
      <c r="H15" s="11" t="s">
        <v>59</v>
      </c>
      <c r="I15" s="19">
        <v>2.48</v>
      </c>
      <c r="J15" s="13" t="s">
        <v>40</v>
      </c>
      <c r="K15" s="10">
        <v>0</v>
      </c>
      <c r="L15" s="10">
        <v>0</v>
      </c>
      <c r="M15" s="10">
        <f t="shared" si="0"/>
        <v>63</v>
      </c>
      <c r="N15" s="10">
        <v>0</v>
      </c>
      <c r="O15" s="10">
        <v>0</v>
      </c>
      <c r="P15" s="10">
        <f t="shared" si="1"/>
        <v>63</v>
      </c>
      <c r="Q15" s="10">
        <v>0</v>
      </c>
      <c r="R15" s="10">
        <v>0</v>
      </c>
      <c r="S15" s="10">
        <v>0</v>
      </c>
      <c r="T15" s="14">
        <v>63</v>
      </c>
      <c r="U15" s="14">
        <v>0</v>
      </c>
      <c r="V15" s="12">
        <f t="shared" si="2"/>
        <v>227.78909999999999</v>
      </c>
      <c r="W15" s="14"/>
      <c r="X15" s="14"/>
      <c r="Y15" s="14"/>
      <c r="Z15" s="14"/>
      <c r="AA15" s="10">
        <v>1</v>
      </c>
    </row>
    <row r="16" spans="1:27" ht="45" x14ac:dyDescent="0.25">
      <c r="A16" s="15">
        <v>6</v>
      </c>
      <c r="B16" s="10" t="s">
        <v>39</v>
      </c>
      <c r="C16" s="15" t="s">
        <v>43</v>
      </c>
      <c r="D16" s="13" t="s">
        <v>77</v>
      </c>
      <c r="E16" s="14" t="s">
        <v>42</v>
      </c>
      <c r="F16" s="13" t="s">
        <v>78</v>
      </c>
      <c r="G16" s="13" t="s">
        <v>79</v>
      </c>
      <c r="H16" s="11" t="s">
        <v>59</v>
      </c>
      <c r="I16" s="19">
        <v>1.9</v>
      </c>
      <c r="J16" s="10" t="s">
        <v>80</v>
      </c>
      <c r="K16" s="10">
        <v>0</v>
      </c>
      <c r="L16" s="10">
        <v>0</v>
      </c>
      <c r="M16" s="10">
        <f t="shared" si="0"/>
        <v>74</v>
      </c>
      <c r="N16" s="10">
        <v>0</v>
      </c>
      <c r="O16" s="10">
        <v>0</v>
      </c>
      <c r="P16" s="10">
        <f t="shared" si="1"/>
        <v>73</v>
      </c>
      <c r="Q16" s="10">
        <v>0</v>
      </c>
      <c r="R16" s="10">
        <v>0</v>
      </c>
      <c r="S16" s="10">
        <v>0</v>
      </c>
      <c r="T16" s="14">
        <v>73</v>
      </c>
      <c r="U16" s="14">
        <v>1</v>
      </c>
      <c r="V16" s="12">
        <f t="shared" si="2"/>
        <v>263.9461</v>
      </c>
      <c r="W16" s="10" t="s">
        <v>44</v>
      </c>
      <c r="X16" s="14"/>
      <c r="Y16" s="14"/>
      <c r="Z16" s="14"/>
      <c r="AA16" s="10">
        <v>1</v>
      </c>
    </row>
    <row r="17" spans="1:27" ht="45" x14ac:dyDescent="0.25">
      <c r="A17" s="16">
        <v>6</v>
      </c>
      <c r="B17" s="10" t="s">
        <v>39</v>
      </c>
      <c r="C17" s="15" t="s">
        <v>43</v>
      </c>
      <c r="D17" s="13" t="s">
        <v>143</v>
      </c>
      <c r="E17" s="10" t="s">
        <v>41</v>
      </c>
      <c r="F17" s="13" t="s">
        <v>141</v>
      </c>
      <c r="G17" s="13" t="s">
        <v>142</v>
      </c>
      <c r="H17" s="11" t="s">
        <v>59</v>
      </c>
      <c r="I17" s="19">
        <v>0.8</v>
      </c>
      <c r="J17" s="10" t="s">
        <v>137</v>
      </c>
      <c r="K17" s="10">
        <v>0</v>
      </c>
      <c r="L17" s="10">
        <v>0</v>
      </c>
      <c r="M17" s="10">
        <f t="shared" si="0"/>
        <v>29</v>
      </c>
      <c r="N17" s="10">
        <v>0</v>
      </c>
      <c r="O17" s="10">
        <v>0</v>
      </c>
      <c r="P17" s="10">
        <f t="shared" si="1"/>
        <v>29</v>
      </c>
      <c r="Q17" s="10">
        <v>0</v>
      </c>
      <c r="R17" s="10">
        <v>0</v>
      </c>
      <c r="S17" s="10">
        <v>0</v>
      </c>
      <c r="T17" s="14">
        <v>29</v>
      </c>
      <c r="U17" s="14">
        <v>0</v>
      </c>
      <c r="V17" s="12">
        <f t="shared" si="2"/>
        <v>104.8553</v>
      </c>
      <c r="W17" s="14"/>
      <c r="X17" s="14"/>
      <c r="Y17" s="14"/>
      <c r="Z17" s="14"/>
      <c r="AA17" s="10">
        <v>1</v>
      </c>
    </row>
    <row r="18" spans="1:27" ht="45" x14ac:dyDescent="0.25">
      <c r="A18" s="14">
        <v>7</v>
      </c>
      <c r="B18" s="10" t="s">
        <v>39</v>
      </c>
      <c r="C18" s="15" t="s">
        <v>43</v>
      </c>
      <c r="D18" s="13" t="s">
        <v>138</v>
      </c>
      <c r="E18" s="10" t="s">
        <v>41</v>
      </c>
      <c r="F18" s="13" t="s">
        <v>139</v>
      </c>
      <c r="G18" s="13" t="s">
        <v>140</v>
      </c>
      <c r="H18" s="11" t="s">
        <v>59</v>
      </c>
      <c r="I18" s="19">
        <v>0.93</v>
      </c>
      <c r="J18" s="10" t="s">
        <v>137</v>
      </c>
      <c r="K18" s="10">
        <v>0</v>
      </c>
      <c r="L18" s="10">
        <v>0</v>
      </c>
      <c r="M18" s="10">
        <f t="shared" si="0"/>
        <v>18</v>
      </c>
      <c r="N18" s="10">
        <v>0</v>
      </c>
      <c r="O18" s="10">
        <v>0</v>
      </c>
      <c r="P18" s="10">
        <f t="shared" si="1"/>
        <v>18</v>
      </c>
      <c r="Q18" s="10">
        <v>0</v>
      </c>
      <c r="R18" s="10">
        <v>0</v>
      </c>
      <c r="S18" s="10">
        <v>0</v>
      </c>
      <c r="T18" s="14">
        <v>18</v>
      </c>
      <c r="U18" s="14">
        <v>0</v>
      </c>
      <c r="V18" s="12">
        <f t="shared" si="2"/>
        <v>65.082599999999999</v>
      </c>
      <c r="W18" s="14"/>
      <c r="X18" s="14"/>
      <c r="Y18" s="14"/>
      <c r="Z18" s="14"/>
      <c r="AA18" s="10">
        <v>1</v>
      </c>
    </row>
    <row r="19" spans="1:27" ht="45" x14ac:dyDescent="0.25">
      <c r="A19" s="16">
        <v>8</v>
      </c>
      <c r="B19" s="10" t="s">
        <v>39</v>
      </c>
      <c r="C19" s="15" t="s">
        <v>43</v>
      </c>
      <c r="D19" s="13" t="s">
        <v>134</v>
      </c>
      <c r="E19" s="10" t="s">
        <v>41</v>
      </c>
      <c r="F19" s="13" t="s">
        <v>135</v>
      </c>
      <c r="G19" s="13" t="s">
        <v>136</v>
      </c>
      <c r="H19" s="11" t="s">
        <v>59</v>
      </c>
      <c r="I19" s="19">
        <v>3.25</v>
      </c>
      <c r="J19" s="10" t="s">
        <v>137</v>
      </c>
      <c r="K19" s="10">
        <v>0</v>
      </c>
      <c r="L19" s="10">
        <v>0</v>
      </c>
      <c r="M19" s="10">
        <f t="shared" si="0"/>
        <v>45</v>
      </c>
      <c r="N19" s="10">
        <v>0</v>
      </c>
      <c r="O19" s="10">
        <v>0</v>
      </c>
      <c r="P19" s="10">
        <f t="shared" si="1"/>
        <v>45</v>
      </c>
      <c r="Q19" s="10">
        <v>0</v>
      </c>
      <c r="R19" s="10">
        <v>0</v>
      </c>
      <c r="S19" s="10">
        <v>0</v>
      </c>
      <c r="T19" s="14">
        <v>45</v>
      </c>
      <c r="U19" s="14">
        <v>0</v>
      </c>
      <c r="V19" s="12">
        <f t="shared" si="2"/>
        <v>162.70650000000001</v>
      </c>
      <c r="W19" s="14"/>
      <c r="X19" s="14"/>
      <c r="Y19" s="14"/>
      <c r="Z19" s="14"/>
      <c r="AA19" s="10">
        <v>1</v>
      </c>
    </row>
    <row r="20" spans="1:27" ht="390" x14ac:dyDescent="0.25">
      <c r="A20" s="14">
        <v>9</v>
      </c>
      <c r="B20" s="10" t="s">
        <v>39</v>
      </c>
      <c r="C20" s="14" t="s">
        <v>47</v>
      </c>
      <c r="D20" s="10" t="s">
        <v>132</v>
      </c>
      <c r="E20" s="14" t="s">
        <v>42</v>
      </c>
      <c r="F20" s="10" t="s">
        <v>131</v>
      </c>
      <c r="G20" s="10" t="s">
        <v>130</v>
      </c>
      <c r="H20" s="11" t="s">
        <v>59</v>
      </c>
      <c r="I20" s="19">
        <v>1.65</v>
      </c>
      <c r="J20" s="10" t="s">
        <v>133</v>
      </c>
      <c r="K20" s="10">
        <v>0</v>
      </c>
      <c r="L20" s="10">
        <v>0</v>
      </c>
      <c r="M20" s="10">
        <f t="shared" si="0"/>
        <v>1964</v>
      </c>
      <c r="N20" s="10">
        <v>0</v>
      </c>
      <c r="O20" s="10">
        <v>0</v>
      </c>
      <c r="P20" s="10">
        <f t="shared" si="1"/>
        <v>1962</v>
      </c>
      <c r="Q20" s="10">
        <v>0</v>
      </c>
      <c r="R20" s="10">
        <v>0</v>
      </c>
      <c r="S20" s="10">
        <v>0</v>
      </c>
      <c r="T20" s="14">
        <v>1962</v>
      </c>
      <c r="U20" s="14">
        <v>2</v>
      </c>
      <c r="V20" s="12">
        <f t="shared" si="2"/>
        <v>7094.0033999999996</v>
      </c>
      <c r="W20" s="10" t="s">
        <v>83</v>
      </c>
      <c r="X20" s="14"/>
      <c r="Y20" s="14"/>
      <c r="Z20" s="14"/>
      <c r="AA20" s="10">
        <v>1</v>
      </c>
    </row>
    <row r="21" spans="1:27" ht="45" x14ac:dyDescent="0.25">
      <c r="A21" s="16">
        <v>10</v>
      </c>
      <c r="B21" s="10" t="s">
        <v>39</v>
      </c>
      <c r="C21" s="14" t="s">
        <v>40</v>
      </c>
      <c r="D21" s="10" t="s">
        <v>129</v>
      </c>
      <c r="E21" s="14" t="s">
        <v>42</v>
      </c>
      <c r="F21" s="10" t="s">
        <v>127</v>
      </c>
      <c r="G21" s="10" t="s">
        <v>128</v>
      </c>
      <c r="H21" s="11" t="s">
        <v>59</v>
      </c>
      <c r="I21" s="19">
        <v>1.42</v>
      </c>
      <c r="J21" s="10" t="s">
        <v>40</v>
      </c>
      <c r="K21" s="10">
        <v>0</v>
      </c>
      <c r="L21" s="10">
        <v>0</v>
      </c>
      <c r="M21" s="10">
        <f t="shared" si="0"/>
        <v>100</v>
      </c>
      <c r="N21" s="10">
        <v>0</v>
      </c>
      <c r="O21" s="10">
        <v>0</v>
      </c>
      <c r="P21" s="10">
        <f t="shared" si="1"/>
        <v>100</v>
      </c>
      <c r="Q21" s="10">
        <v>0</v>
      </c>
      <c r="R21" s="10">
        <v>0</v>
      </c>
      <c r="S21" s="10">
        <v>0</v>
      </c>
      <c r="T21" s="14">
        <v>100</v>
      </c>
      <c r="U21" s="14">
        <v>0</v>
      </c>
      <c r="V21" s="12">
        <f t="shared" si="2"/>
        <v>361.57</v>
      </c>
      <c r="W21" s="14"/>
      <c r="X21" s="14"/>
      <c r="Y21" s="14"/>
      <c r="Z21" s="14"/>
      <c r="AA21" s="10">
        <v>1</v>
      </c>
    </row>
    <row r="22" spans="1:27" ht="45" x14ac:dyDescent="0.25">
      <c r="A22" s="14">
        <v>11</v>
      </c>
      <c r="B22" s="10" t="s">
        <v>39</v>
      </c>
      <c r="C22" s="14" t="s">
        <v>40</v>
      </c>
      <c r="D22" s="10" t="s">
        <v>125</v>
      </c>
      <c r="E22" s="14" t="s">
        <v>42</v>
      </c>
      <c r="F22" s="10" t="s">
        <v>123</v>
      </c>
      <c r="G22" s="10" t="s">
        <v>124</v>
      </c>
      <c r="H22" s="11" t="s">
        <v>59</v>
      </c>
      <c r="I22" s="19">
        <v>1.47</v>
      </c>
      <c r="J22" s="10" t="s">
        <v>126</v>
      </c>
      <c r="K22" s="10">
        <v>0</v>
      </c>
      <c r="L22" s="10">
        <v>0</v>
      </c>
      <c r="M22" s="10">
        <f t="shared" si="0"/>
        <v>161</v>
      </c>
      <c r="N22" s="10">
        <v>0</v>
      </c>
      <c r="O22" s="10">
        <v>0</v>
      </c>
      <c r="P22" s="10">
        <f t="shared" si="1"/>
        <v>161</v>
      </c>
      <c r="Q22" s="10">
        <v>0</v>
      </c>
      <c r="R22" s="10">
        <v>0</v>
      </c>
      <c r="S22" s="10">
        <v>0</v>
      </c>
      <c r="T22" s="14">
        <v>161</v>
      </c>
      <c r="U22" s="14">
        <v>0</v>
      </c>
      <c r="V22" s="12">
        <f t="shared" si="2"/>
        <v>582.1277</v>
      </c>
      <c r="W22" s="14"/>
      <c r="X22" s="14"/>
      <c r="Y22" s="14"/>
      <c r="Z22" s="14"/>
      <c r="AA22" s="10">
        <v>1</v>
      </c>
    </row>
    <row r="23" spans="1:27" ht="45" x14ac:dyDescent="0.25">
      <c r="A23" s="16">
        <v>12</v>
      </c>
      <c r="B23" s="10" t="s">
        <v>39</v>
      </c>
      <c r="C23" s="14" t="s">
        <v>43</v>
      </c>
      <c r="D23" s="10" t="s">
        <v>122</v>
      </c>
      <c r="E23" s="10" t="s">
        <v>41</v>
      </c>
      <c r="F23" s="10" t="s">
        <v>120</v>
      </c>
      <c r="G23" s="10" t="s">
        <v>121</v>
      </c>
      <c r="H23" s="11" t="s">
        <v>59</v>
      </c>
      <c r="I23" s="19">
        <v>1.85</v>
      </c>
      <c r="J23" s="10" t="s">
        <v>45</v>
      </c>
      <c r="K23" s="10">
        <v>0</v>
      </c>
      <c r="L23" s="10">
        <v>0</v>
      </c>
      <c r="M23" s="10">
        <f t="shared" si="0"/>
        <v>24</v>
      </c>
      <c r="N23" s="10">
        <v>0</v>
      </c>
      <c r="O23" s="10">
        <v>0</v>
      </c>
      <c r="P23" s="10">
        <f t="shared" si="1"/>
        <v>24</v>
      </c>
      <c r="Q23" s="10">
        <v>0</v>
      </c>
      <c r="R23" s="10">
        <v>0</v>
      </c>
      <c r="S23" s="10">
        <v>0</v>
      </c>
      <c r="T23" s="14">
        <v>24</v>
      </c>
      <c r="U23" s="14">
        <v>0</v>
      </c>
      <c r="V23" s="12">
        <f t="shared" si="2"/>
        <v>86.776799999999994</v>
      </c>
      <c r="W23" s="14"/>
      <c r="X23" s="14"/>
      <c r="Y23" s="14"/>
      <c r="Z23" s="14"/>
      <c r="AA23" s="10">
        <v>1</v>
      </c>
    </row>
    <row r="24" spans="1:27" ht="45" x14ac:dyDescent="0.25">
      <c r="A24" s="16">
        <v>13</v>
      </c>
      <c r="B24" s="10" t="s">
        <v>39</v>
      </c>
      <c r="C24" s="14" t="s">
        <v>40</v>
      </c>
      <c r="D24" s="10" t="s">
        <v>116</v>
      </c>
      <c r="E24" s="14" t="s">
        <v>42</v>
      </c>
      <c r="F24" s="10" t="s">
        <v>114</v>
      </c>
      <c r="G24" s="10" t="s">
        <v>115</v>
      </c>
      <c r="H24" s="11" t="s">
        <v>59</v>
      </c>
      <c r="I24" s="19">
        <v>1.18</v>
      </c>
      <c r="J24" s="10" t="s">
        <v>40</v>
      </c>
      <c r="K24" s="10">
        <v>0</v>
      </c>
      <c r="L24" s="10">
        <v>0</v>
      </c>
      <c r="M24" s="10">
        <f t="shared" si="0"/>
        <v>52</v>
      </c>
      <c r="N24" s="10">
        <v>0</v>
      </c>
      <c r="O24" s="10">
        <v>0</v>
      </c>
      <c r="P24" s="10">
        <f t="shared" si="1"/>
        <v>52</v>
      </c>
      <c r="Q24" s="10">
        <v>0</v>
      </c>
      <c r="R24" s="10">
        <v>0</v>
      </c>
      <c r="S24" s="10">
        <v>0</v>
      </c>
      <c r="T24" s="14">
        <v>52</v>
      </c>
      <c r="U24" s="14">
        <v>0</v>
      </c>
      <c r="V24" s="12">
        <f t="shared" si="2"/>
        <v>188.0164</v>
      </c>
      <c r="W24" s="14"/>
      <c r="X24" s="14"/>
      <c r="Y24" s="14"/>
      <c r="Z24" s="14"/>
      <c r="AA24" s="10">
        <v>1</v>
      </c>
    </row>
    <row r="25" spans="1:27" ht="45" x14ac:dyDescent="0.25">
      <c r="A25" s="14">
        <v>14</v>
      </c>
      <c r="B25" s="10" t="s">
        <v>39</v>
      </c>
      <c r="C25" s="14" t="s">
        <v>40</v>
      </c>
      <c r="D25" s="10" t="s">
        <v>119</v>
      </c>
      <c r="E25" s="14" t="s">
        <v>42</v>
      </c>
      <c r="F25" s="10" t="s">
        <v>117</v>
      </c>
      <c r="G25" s="10" t="s">
        <v>118</v>
      </c>
      <c r="H25" s="11" t="s">
        <v>59</v>
      </c>
      <c r="I25" s="19">
        <v>1</v>
      </c>
      <c r="J25" s="10" t="s">
        <v>40</v>
      </c>
      <c r="K25" s="10">
        <v>0</v>
      </c>
      <c r="L25" s="10">
        <v>0</v>
      </c>
      <c r="M25" s="10">
        <f t="shared" si="0"/>
        <v>75</v>
      </c>
      <c r="N25" s="10">
        <v>0</v>
      </c>
      <c r="O25" s="10">
        <v>0</v>
      </c>
      <c r="P25" s="10">
        <f t="shared" si="1"/>
        <v>75</v>
      </c>
      <c r="Q25" s="10">
        <v>0</v>
      </c>
      <c r="R25" s="10">
        <v>0</v>
      </c>
      <c r="S25" s="10">
        <v>0</v>
      </c>
      <c r="T25" s="14">
        <v>75</v>
      </c>
      <c r="U25" s="14">
        <v>0</v>
      </c>
      <c r="V25" s="12">
        <f t="shared" si="2"/>
        <v>271.17750000000001</v>
      </c>
      <c r="W25" s="14"/>
      <c r="X25" s="14"/>
      <c r="Y25" s="14"/>
      <c r="Z25" s="14"/>
      <c r="AA25" s="10">
        <v>1</v>
      </c>
    </row>
    <row r="26" spans="1:27" ht="45" x14ac:dyDescent="0.25">
      <c r="A26" s="16">
        <v>15</v>
      </c>
      <c r="B26" s="10" t="s">
        <v>39</v>
      </c>
      <c r="C26" s="14" t="s">
        <v>40</v>
      </c>
      <c r="D26" s="10" t="s">
        <v>108</v>
      </c>
      <c r="E26" s="14" t="s">
        <v>42</v>
      </c>
      <c r="F26" s="10" t="s">
        <v>110</v>
      </c>
      <c r="G26" s="10" t="s">
        <v>109</v>
      </c>
      <c r="H26" s="11" t="s">
        <v>59</v>
      </c>
      <c r="I26" s="19">
        <v>4.58</v>
      </c>
      <c r="J26" s="10" t="s">
        <v>40</v>
      </c>
      <c r="K26" s="10">
        <v>0</v>
      </c>
      <c r="L26" s="10">
        <v>0</v>
      </c>
      <c r="M26" s="10">
        <f t="shared" si="0"/>
        <v>96</v>
      </c>
      <c r="N26" s="10">
        <v>0</v>
      </c>
      <c r="O26" s="10">
        <v>0</v>
      </c>
      <c r="P26" s="10">
        <f t="shared" si="1"/>
        <v>96</v>
      </c>
      <c r="Q26" s="10">
        <v>0</v>
      </c>
      <c r="R26" s="10">
        <v>0</v>
      </c>
      <c r="S26" s="10">
        <v>0</v>
      </c>
      <c r="T26" s="14">
        <v>96</v>
      </c>
      <c r="U26" s="14">
        <v>0</v>
      </c>
      <c r="V26" s="12">
        <f t="shared" si="2"/>
        <v>347.10719999999998</v>
      </c>
      <c r="W26" s="14"/>
      <c r="X26" s="14"/>
      <c r="Y26" s="14"/>
      <c r="Z26" s="14"/>
      <c r="AA26" s="10">
        <v>1</v>
      </c>
    </row>
    <row r="27" spans="1:27" ht="45" x14ac:dyDescent="0.25">
      <c r="A27" s="14">
        <v>16</v>
      </c>
      <c r="B27" s="10" t="s">
        <v>39</v>
      </c>
      <c r="C27" s="14" t="s">
        <v>40</v>
      </c>
      <c r="D27" s="10" t="s">
        <v>113</v>
      </c>
      <c r="E27" s="14" t="s">
        <v>42</v>
      </c>
      <c r="F27" s="10" t="s">
        <v>111</v>
      </c>
      <c r="G27" s="10" t="s">
        <v>112</v>
      </c>
      <c r="H27" s="11" t="s">
        <v>59</v>
      </c>
      <c r="I27" s="19">
        <v>1.43</v>
      </c>
      <c r="J27" s="10" t="s">
        <v>40</v>
      </c>
      <c r="K27" s="10">
        <v>0</v>
      </c>
      <c r="L27" s="10">
        <v>0</v>
      </c>
      <c r="M27" s="10">
        <f t="shared" si="0"/>
        <v>138</v>
      </c>
      <c r="N27" s="10">
        <v>0</v>
      </c>
      <c r="O27" s="10">
        <v>0</v>
      </c>
      <c r="P27" s="10">
        <f t="shared" si="1"/>
        <v>138</v>
      </c>
      <c r="Q27" s="10">
        <v>0</v>
      </c>
      <c r="R27" s="10">
        <v>0</v>
      </c>
      <c r="S27" s="10">
        <v>0</v>
      </c>
      <c r="T27" s="14">
        <v>138</v>
      </c>
      <c r="U27" s="14">
        <v>0</v>
      </c>
      <c r="V27" s="12">
        <f t="shared" si="2"/>
        <v>498.96659999999997</v>
      </c>
      <c r="W27" s="14"/>
      <c r="X27" s="14"/>
      <c r="Y27" s="14"/>
      <c r="Z27" s="14"/>
      <c r="AA27" s="10">
        <v>1</v>
      </c>
    </row>
    <row r="28" spans="1:27" ht="45" x14ac:dyDescent="0.25">
      <c r="A28" s="14">
        <v>17</v>
      </c>
      <c r="B28" s="10" t="s">
        <v>39</v>
      </c>
      <c r="C28" s="14" t="s">
        <v>43</v>
      </c>
      <c r="D28" s="10" t="s">
        <v>106</v>
      </c>
      <c r="E28" s="14" t="s">
        <v>42</v>
      </c>
      <c r="F28" s="10" t="s">
        <v>104</v>
      </c>
      <c r="G28" s="10" t="s">
        <v>105</v>
      </c>
      <c r="H28" s="11" t="s">
        <v>59</v>
      </c>
      <c r="I28" s="19">
        <v>2.5</v>
      </c>
      <c r="J28" s="10" t="s">
        <v>107</v>
      </c>
      <c r="K28" s="10">
        <v>0</v>
      </c>
      <c r="L28" s="10">
        <v>0</v>
      </c>
      <c r="M28" s="10">
        <f t="shared" si="0"/>
        <v>2</v>
      </c>
      <c r="N28" s="10">
        <v>0</v>
      </c>
      <c r="O28" s="10">
        <v>0</v>
      </c>
      <c r="P28" s="10">
        <f t="shared" si="1"/>
        <v>2</v>
      </c>
      <c r="Q28" s="10">
        <v>0</v>
      </c>
      <c r="R28" s="10">
        <v>0</v>
      </c>
      <c r="S28" s="10">
        <v>0</v>
      </c>
      <c r="T28" s="14">
        <v>2</v>
      </c>
      <c r="U28" s="14">
        <v>0</v>
      </c>
      <c r="V28" s="12">
        <f t="shared" si="2"/>
        <v>7.2313999999999998</v>
      </c>
      <c r="W28" s="14"/>
      <c r="X28" s="14"/>
      <c r="Y28" s="14"/>
      <c r="Z28" s="14"/>
      <c r="AA28" s="10">
        <v>1</v>
      </c>
    </row>
    <row r="29" spans="1:27" ht="45" x14ac:dyDescent="0.25">
      <c r="A29" s="16">
        <v>18</v>
      </c>
      <c r="B29" s="10" t="s">
        <v>39</v>
      </c>
      <c r="C29" s="14" t="s">
        <v>43</v>
      </c>
      <c r="D29" s="10" t="s">
        <v>101</v>
      </c>
      <c r="E29" s="10" t="s">
        <v>41</v>
      </c>
      <c r="F29" s="10" t="s">
        <v>102</v>
      </c>
      <c r="G29" s="10" t="s">
        <v>103</v>
      </c>
      <c r="H29" s="11" t="s">
        <v>59</v>
      </c>
      <c r="I29" s="19">
        <v>0.93</v>
      </c>
      <c r="J29" s="10" t="s">
        <v>45</v>
      </c>
      <c r="K29" s="10">
        <v>0</v>
      </c>
      <c r="L29" s="10">
        <v>0</v>
      </c>
      <c r="M29" s="10">
        <f t="shared" si="0"/>
        <v>38</v>
      </c>
      <c r="N29" s="10">
        <v>0</v>
      </c>
      <c r="O29" s="10">
        <v>0</v>
      </c>
      <c r="P29" s="10">
        <f t="shared" si="1"/>
        <v>38</v>
      </c>
      <c r="Q29" s="10">
        <v>0</v>
      </c>
      <c r="R29" s="10">
        <v>0</v>
      </c>
      <c r="S29" s="10">
        <v>0</v>
      </c>
      <c r="T29" s="14">
        <v>38</v>
      </c>
      <c r="U29" s="14">
        <v>0</v>
      </c>
      <c r="V29" s="12">
        <f t="shared" si="2"/>
        <v>137.39660000000001</v>
      </c>
      <c r="W29" s="14"/>
      <c r="X29" s="14"/>
      <c r="Y29" s="14"/>
      <c r="Z29" s="14"/>
      <c r="AA29" s="10">
        <v>1</v>
      </c>
    </row>
    <row r="30" spans="1:27" ht="45" x14ac:dyDescent="0.25">
      <c r="A30" s="14">
        <v>19</v>
      </c>
      <c r="B30" s="10" t="s">
        <v>39</v>
      </c>
      <c r="C30" s="14" t="s">
        <v>43</v>
      </c>
      <c r="D30" s="10" t="s">
        <v>98</v>
      </c>
      <c r="E30" s="10" t="s">
        <v>41</v>
      </c>
      <c r="F30" s="10" t="s">
        <v>99</v>
      </c>
      <c r="G30" s="10" t="s">
        <v>100</v>
      </c>
      <c r="H30" s="11" t="s">
        <v>59</v>
      </c>
      <c r="I30" s="19">
        <v>3</v>
      </c>
      <c r="J30" s="10" t="s">
        <v>45</v>
      </c>
      <c r="K30" s="10">
        <v>0</v>
      </c>
      <c r="L30" s="10">
        <v>0</v>
      </c>
      <c r="M30" s="10">
        <f t="shared" si="0"/>
        <v>30</v>
      </c>
      <c r="N30" s="10">
        <v>0</v>
      </c>
      <c r="O30" s="10">
        <v>0</v>
      </c>
      <c r="P30" s="10">
        <f t="shared" si="1"/>
        <v>30</v>
      </c>
      <c r="Q30" s="10">
        <v>0</v>
      </c>
      <c r="R30" s="10">
        <v>0</v>
      </c>
      <c r="S30" s="10">
        <v>0</v>
      </c>
      <c r="T30" s="14">
        <v>30</v>
      </c>
      <c r="U30" s="14">
        <v>0</v>
      </c>
      <c r="V30" s="12">
        <f t="shared" si="2"/>
        <v>108.471</v>
      </c>
      <c r="W30" s="14"/>
      <c r="X30" s="14"/>
      <c r="Y30" s="14"/>
      <c r="Z30" s="14"/>
      <c r="AA30" s="10">
        <v>1</v>
      </c>
    </row>
    <row r="31" spans="1:27" ht="45" x14ac:dyDescent="0.25">
      <c r="A31" s="16">
        <v>20</v>
      </c>
      <c r="B31" s="10" t="s">
        <v>39</v>
      </c>
      <c r="C31" s="14" t="s">
        <v>43</v>
      </c>
      <c r="D31" s="10" t="s">
        <v>91</v>
      </c>
      <c r="E31" s="10" t="s">
        <v>41</v>
      </c>
      <c r="F31" s="10" t="s">
        <v>93</v>
      </c>
      <c r="G31" s="10" t="s">
        <v>92</v>
      </c>
      <c r="H31" s="11" t="s">
        <v>59</v>
      </c>
      <c r="I31" s="19">
        <v>4.38</v>
      </c>
      <c r="J31" s="10" t="s">
        <v>46</v>
      </c>
      <c r="K31" s="10">
        <v>0</v>
      </c>
      <c r="L31" s="10">
        <v>0</v>
      </c>
      <c r="M31" s="10">
        <f t="shared" si="0"/>
        <v>18</v>
      </c>
      <c r="N31" s="10">
        <v>0</v>
      </c>
      <c r="O31" s="10">
        <v>0</v>
      </c>
      <c r="P31" s="10">
        <f t="shared" si="1"/>
        <v>18</v>
      </c>
      <c r="Q31" s="10">
        <v>0</v>
      </c>
      <c r="R31" s="10">
        <v>0</v>
      </c>
      <c r="S31" s="10">
        <v>0</v>
      </c>
      <c r="T31" s="14">
        <v>18</v>
      </c>
      <c r="U31" s="14">
        <v>0</v>
      </c>
      <c r="V31" s="12">
        <f t="shared" si="2"/>
        <v>65.082599999999999</v>
      </c>
      <c r="W31" s="14"/>
      <c r="X31" s="14"/>
      <c r="Y31" s="14"/>
      <c r="Z31" s="14"/>
      <c r="AA31" s="10">
        <v>1</v>
      </c>
    </row>
    <row r="32" spans="1:27" ht="45" x14ac:dyDescent="0.25">
      <c r="A32" s="16">
        <v>21</v>
      </c>
      <c r="B32" s="10" t="s">
        <v>39</v>
      </c>
      <c r="C32" s="14" t="s">
        <v>40</v>
      </c>
      <c r="D32" s="10" t="s">
        <v>89</v>
      </c>
      <c r="E32" s="14" t="s">
        <v>42</v>
      </c>
      <c r="F32" s="10" t="s">
        <v>94</v>
      </c>
      <c r="G32" s="10" t="s">
        <v>95</v>
      </c>
      <c r="H32" s="11" t="s">
        <v>59</v>
      </c>
      <c r="I32" s="19">
        <v>1</v>
      </c>
      <c r="J32" s="10" t="s">
        <v>40</v>
      </c>
      <c r="K32" s="10">
        <v>0</v>
      </c>
      <c r="L32" s="10">
        <v>0</v>
      </c>
      <c r="M32" s="10">
        <f t="shared" si="0"/>
        <v>106</v>
      </c>
      <c r="N32" s="10">
        <v>0</v>
      </c>
      <c r="O32" s="10">
        <v>0</v>
      </c>
      <c r="P32" s="10">
        <f t="shared" si="1"/>
        <v>106</v>
      </c>
      <c r="Q32" s="10">
        <v>0</v>
      </c>
      <c r="R32" s="10">
        <v>0</v>
      </c>
      <c r="S32" s="10">
        <v>0</v>
      </c>
      <c r="T32" s="14">
        <v>106</v>
      </c>
      <c r="U32" s="14">
        <v>0</v>
      </c>
      <c r="V32" s="12">
        <f t="shared" si="2"/>
        <v>383.26420000000002</v>
      </c>
      <c r="W32" s="14"/>
      <c r="X32" s="14"/>
      <c r="Y32" s="14"/>
      <c r="Z32" s="14"/>
      <c r="AA32" s="10">
        <v>1</v>
      </c>
    </row>
    <row r="33" spans="1:27" ht="45" x14ac:dyDescent="0.25">
      <c r="A33" s="14">
        <v>22</v>
      </c>
      <c r="B33" s="10" t="s">
        <v>39</v>
      </c>
      <c r="C33" s="14" t="s">
        <v>40</v>
      </c>
      <c r="D33" s="10" t="s">
        <v>88</v>
      </c>
      <c r="E33" s="14" t="s">
        <v>42</v>
      </c>
      <c r="F33" s="10" t="s">
        <v>86</v>
      </c>
      <c r="G33" s="10" t="s">
        <v>87</v>
      </c>
      <c r="H33" s="11" t="s">
        <v>59</v>
      </c>
      <c r="I33" s="19">
        <v>1.3</v>
      </c>
      <c r="J33" s="10" t="s">
        <v>40</v>
      </c>
      <c r="K33" s="10">
        <v>0</v>
      </c>
      <c r="L33" s="10">
        <v>0</v>
      </c>
      <c r="M33" s="10">
        <f t="shared" si="0"/>
        <v>77</v>
      </c>
      <c r="N33" s="10">
        <v>0</v>
      </c>
      <c r="O33" s="10">
        <v>0</v>
      </c>
      <c r="P33" s="10">
        <f t="shared" si="1"/>
        <v>77</v>
      </c>
      <c r="Q33" s="10">
        <v>0</v>
      </c>
      <c r="R33" s="10">
        <v>0</v>
      </c>
      <c r="S33" s="10">
        <v>0</v>
      </c>
      <c r="T33" s="14">
        <v>77</v>
      </c>
      <c r="U33" s="14">
        <v>0</v>
      </c>
      <c r="V33" s="12">
        <f t="shared" si="2"/>
        <v>278.40890000000002</v>
      </c>
      <c r="W33" s="14"/>
      <c r="X33" s="14"/>
      <c r="Y33" s="14"/>
      <c r="Z33" s="14"/>
      <c r="AA33" s="10">
        <v>1</v>
      </c>
    </row>
    <row r="34" spans="1:27" ht="45" x14ac:dyDescent="0.25">
      <c r="A34" s="14">
        <v>23</v>
      </c>
      <c r="B34" s="10" t="s">
        <v>39</v>
      </c>
      <c r="C34" s="14" t="s">
        <v>43</v>
      </c>
      <c r="D34" s="10" t="s">
        <v>90</v>
      </c>
      <c r="E34" s="10" t="s">
        <v>41</v>
      </c>
      <c r="F34" s="10" t="s">
        <v>96</v>
      </c>
      <c r="G34" s="10" t="s">
        <v>97</v>
      </c>
      <c r="H34" s="11" t="s">
        <v>59</v>
      </c>
      <c r="I34" s="19">
        <v>1.22</v>
      </c>
      <c r="J34" s="10" t="s">
        <v>46</v>
      </c>
      <c r="K34" s="10">
        <v>0</v>
      </c>
      <c r="L34" s="10">
        <v>0</v>
      </c>
      <c r="M34" s="10">
        <f t="shared" si="0"/>
        <v>24</v>
      </c>
      <c r="N34" s="10">
        <v>0</v>
      </c>
      <c r="O34" s="10">
        <v>0</v>
      </c>
      <c r="P34" s="10">
        <f t="shared" si="1"/>
        <v>24</v>
      </c>
      <c r="Q34" s="10">
        <v>0</v>
      </c>
      <c r="R34" s="10">
        <v>0</v>
      </c>
      <c r="S34" s="10">
        <v>0</v>
      </c>
      <c r="T34" s="14">
        <v>24</v>
      </c>
      <c r="U34" s="14">
        <v>0</v>
      </c>
      <c r="V34" s="12">
        <f t="shared" si="2"/>
        <v>86.776799999999994</v>
      </c>
      <c r="W34" s="14"/>
      <c r="X34" s="14"/>
      <c r="Y34" s="14"/>
      <c r="Z34" s="14"/>
      <c r="AA34" s="10">
        <v>1</v>
      </c>
    </row>
    <row r="35" spans="1:27" ht="240" x14ac:dyDescent="0.25">
      <c r="A35" s="16">
        <v>24</v>
      </c>
      <c r="B35" s="10" t="s">
        <v>39</v>
      </c>
      <c r="C35" s="14" t="s">
        <v>47</v>
      </c>
      <c r="D35" s="10" t="s">
        <v>81</v>
      </c>
      <c r="E35" s="14" t="s">
        <v>42</v>
      </c>
      <c r="F35" s="10" t="s">
        <v>85</v>
      </c>
      <c r="G35" s="10" t="s">
        <v>84</v>
      </c>
      <c r="H35" s="11" t="s">
        <v>59</v>
      </c>
      <c r="I35" s="19">
        <v>1.9</v>
      </c>
      <c r="J35" s="10" t="s">
        <v>82</v>
      </c>
      <c r="K35" s="10">
        <v>0</v>
      </c>
      <c r="L35" s="10">
        <v>0</v>
      </c>
      <c r="M35" s="10">
        <f t="shared" si="0"/>
        <v>761</v>
      </c>
      <c r="N35" s="10">
        <v>0</v>
      </c>
      <c r="O35" s="10">
        <v>0</v>
      </c>
      <c r="P35" s="10">
        <f t="shared" si="1"/>
        <v>759</v>
      </c>
      <c r="Q35" s="10">
        <v>0</v>
      </c>
      <c r="R35" s="10">
        <v>0</v>
      </c>
      <c r="S35" s="10">
        <v>0</v>
      </c>
      <c r="T35" s="14">
        <v>759</v>
      </c>
      <c r="U35" s="14">
        <v>2</v>
      </c>
      <c r="V35" s="12">
        <f t="shared" si="2"/>
        <v>2744.3163</v>
      </c>
      <c r="W35" s="13" t="s">
        <v>83</v>
      </c>
      <c r="X35" s="14"/>
      <c r="Y35" s="14"/>
      <c r="Z35" s="14"/>
      <c r="AA35" s="10">
        <v>1</v>
      </c>
    </row>
    <row r="36" spans="1:27" ht="45" x14ac:dyDescent="0.25">
      <c r="A36" s="17">
        <v>25</v>
      </c>
      <c r="B36" s="10" t="s">
        <v>39</v>
      </c>
      <c r="C36" s="15" t="s">
        <v>40</v>
      </c>
      <c r="D36" s="13" t="s">
        <v>76</v>
      </c>
      <c r="E36" s="14" t="s">
        <v>42</v>
      </c>
      <c r="F36" s="13" t="s">
        <v>75</v>
      </c>
      <c r="G36" s="13" t="s">
        <v>74</v>
      </c>
      <c r="H36" s="11" t="s">
        <v>59</v>
      </c>
      <c r="I36" s="19">
        <v>1.72</v>
      </c>
      <c r="J36" s="13" t="s">
        <v>40</v>
      </c>
      <c r="K36" s="10">
        <v>0</v>
      </c>
      <c r="L36" s="10">
        <v>0</v>
      </c>
      <c r="M36" s="10">
        <f t="shared" si="0"/>
        <v>57</v>
      </c>
      <c r="N36" s="10">
        <v>0</v>
      </c>
      <c r="O36" s="10">
        <v>0</v>
      </c>
      <c r="P36" s="10">
        <f t="shared" si="1"/>
        <v>57</v>
      </c>
      <c r="Q36" s="10">
        <v>0</v>
      </c>
      <c r="R36" s="10">
        <v>0</v>
      </c>
      <c r="S36" s="10">
        <v>0</v>
      </c>
      <c r="T36" s="14">
        <v>57</v>
      </c>
      <c r="U36" s="14">
        <v>0</v>
      </c>
      <c r="V36" s="12">
        <f t="shared" si="2"/>
        <v>206.0949</v>
      </c>
      <c r="W36" s="13"/>
      <c r="X36" s="14"/>
      <c r="Y36" s="14"/>
      <c r="Z36" s="14"/>
      <c r="AA36" s="10">
        <v>1</v>
      </c>
    </row>
    <row r="37" spans="1:27" ht="45" x14ac:dyDescent="0.25">
      <c r="A37" s="16">
        <v>26</v>
      </c>
      <c r="B37" s="10" t="s">
        <v>39</v>
      </c>
      <c r="C37" s="14" t="s">
        <v>40</v>
      </c>
      <c r="D37" s="10" t="s">
        <v>162</v>
      </c>
      <c r="E37" s="14" t="s">
        <v>42</v>
      </c>
      <c r="F37" s="13" t="s">
        <v>160</v>
      </c>
      <c r="G37" s="13" t="s">
        <v>161</v>
      </c>
      <c r="H37" s="11" t="s">
        <v>59</v>
      </c>
      <c r="I37" s="19">
        <v>1.33</v>
      </c>
      <c r="J37" s="10" t="s">
        <v>40</v>
      </c>
      <c r="K37" s="10">
        <v>0</v>
      </c>
      <c r="L37" s="10">
        <v>0</v>
      </c>
      <c r="M37" s="10">
        <f t="shared" si="0"/>
        <v>106</v>
      </c>
      <c r="N37" s="10">
        <v>0</v>
      </c>
      <c r="O37" s="10">
        <v>0</v>
      </c>
      <c r="P37" s="10">
        <f t="shared" si="1"/>
        <v>106</v>
      </c>
      <c r="Q37" s="10">
        <v>0</v>
      </c>
      <c r="R37" s="10">
        <v>0</v>
      </c>
      <c r="S37" s="10">
        <v>0</v>
      </c>
      <c r="T37" s="14">
        <v>106</v>
      </c>
      <c r="U37" s="14">
        <v>0</v>
      </c>
      <c r="V37" s="12">
        <f t="shared" si="2"/>
        <v>383.26420000000002</v>
      </c>
      <c r="W37" s="14"/>
      <c r="X37" s="14"/>
      <c r="Y37" s="14"/>
      <c r="Z37" s="14"/>
      <c r="AA37" s="10">
        <v>1</v>
      </c>
    </row>
    <row r="38" spans="1:27" ht="45" x14ac:dyDescent="0.25">
      <c r="A38" s="15">
        <v>27</v>
      </c>
      <c r="B38" s="10" t="s">
        <v>39</v>
      </c>
      <c r="C38" s="10" t="s">
        <v>43</v>
      </c>
      <c r="D38" s="13" t="s">
        <v>72</v>
      </c>
      <c r="E38" s="10" t="s">
        <v>41</v>
      </c>
      <c r="F38" s="13" t="s">
        <v>71</v>
      </c>
      <c r="G38" s="13" t="s">
        <v>70</v>
      </c>
      <c r="H38" s="11" t="s">
        <v>59</v>
      </c>
      <c r="I38" s="19">
        <v>3.4</v>
      </c>
      <c r="J38" s="10" t="s">
        <v>73</v>
      </c>
      <c r="K38" s="10">
        <v>0</v>
      </c>
      <c r="L38" s="10">
        <v>0</v>
      </c>
      <c r="M38" s="10">
        <f t="shared" si="0"/>
        <v>23</v>
      </c>
      <c r="N38" s="10">
        <v>0</v>
      </c>
      <c r="O38" s="10">
        <v>0</v>
      </c>
      <c r="P38" s="10">
        <f t="shared" si="1"/>
        <v>23</v>
      </c>
      <c r="Q38" s="10">
        <v>0</v>
      </c>
      <c r="R38" s="10">
        <v>0</v>
      </c>
      <c r="S38" s="10">
        <v>0</v>
      </c>
      <c r="T38" s="14">
        <v>23</v>
      </c>
      <c r="U38" s="10">
        <v>0</v>
      </c>
      <c r="V38" s="12">
        <f t="shared" si="2"/>
        <v>83.161100000000005</v>
      </c>
      <c r="W38" s="14"/>
      <c r="X38" s="14"/>
      <c r="Y38" s="14"/>
      <c r="Z38" s="14"/>
      <c r="AA38" s="10">
        <v>1</v>
      </c>
    </row>
    <row r="39" spans="1:27" ht="45" x14ac:dyDescent="0.25">
      <c r="A39" s="17">
        <v>28</v>
      </c>
      <c r="B39" s="10" t="s">
        <v>39</v>
      </c>
      <c r="C39" s="10" t="s">
        <v>43</v>
      </c>
      <c r="D39" s="13" t="s">
        <v>69</v>
      </c>
      <c r="E39" s="10" t="s">
        <v>41</v>
      </c>
      <c r="F39" s="13" t="s">
        <v>67</v>
      </c>
      <c r="G39" s="13" t="s">
        <v>68</v>
      </c>
      <c r="H39" s="11" t="s">
        <v>59</v>
      </c>
      <c r="I39" s="19">
        <v>1.35</v>
      </c>
      <c r="J39" s="13" t="s">
        <v>46</v>
      </c>
      <c r="K39" s="10">
        <v>0</v>
      </c>
      <c r="L39" s="10">
        <v>0</v>
      </c>
      <c r="M39" s="10">
        <f t="shared" si="0"/>
        <v>25</v>
      </c>
      <c r="N39" s="10">
        <v>0</v>
      </c>
      <c r="O39" s="10">
        <v>0</v>
      </c>
      <c r="P39" s="10">
        <f t="shared" si="1"/>
        <v>25</v>
      </c>
      <c r="Q39" s="10">
        <v>0</v>
      </c>
      <c r="R39" s="10">
        <v>0</v>
      </c>
      <c r="S39" s="10">
        <v>0</v>
      </c>
      <c r="T39" s="14">
        <v>25</v>
      </c>
      <c r="U39" s="10">
        <v>0</v>
      </c>
      <c r="V39" s="12">
        <f t="shared" si="2"/>
        <v>90.392499999999998</v>
      </c>
      <c r="W39" s="14"/>
      <c r="X39" s="14"/>
      <c r="Y39" s="14"/>
      <c r="Z39" s="14"/>
      <c r="AA39" s="10">
        <v>1</v>
      </c>
    </row>
    <row r="40" spans="1:27" ht="45" x14ac:dyDescent="0.25">
      <c r="A40" s="14">
        <v>29</v>
      </c>
      <c r="B40" s="10" t="s">
        <v>39</v>
      </c>
      <c r="C40" s="10" t="s">
        <v>43</v>
      </c>
      <c r="D40" s="13" t="s">
        <v>66</v>
      </c>
      <c r="E40" s="10" t="s">
        <v>41</v>
      </c>
      <c r="F40" s="10" t="s">
        <v>63</v>
      </c>
      <c r="G40" s="10" t="s">
        <v>64</v>
      </c>
      <c r="H40" s="11" t="s">
        <v>59</v>
      </c>
      <c r="I40" s="19">
        <v>1.6</v>
      </c>
      <c r="J40" s="10" t="s">
        <v>60</v>
      </c>
      <c r="K40" s="10">
        <v>0</v>
      </c>
      <c r="L40" s="10">
        <v>0</v>
      </c>
      <c r="M40" s="10">
        <f t="shared" si="0"/>
        <v>15</v>
      </c>
      <c r="N40" s="10">
        <v>0</v>
      </c>
      <c r="O40" s="10">
        <v>0</v>
      </c>
      <c r="P40" s="10">
        <f t="shared" si="1"/>
        <v>15</v>
      </c>
      <c r="Q40" s="10">
        <v>0</v>
      </c>
      <c r="R40" s="10">
        <v>0</v>
      </c>
      <c r="S40" s="10">
        <v>0</v>
      </c>
      <c r="T40" s="14">
        <v>15</v>
      </c>
      <c r="U40" s="10">
        <v>0</v>
      </c>
      <c r="V40" s="12">
        <f t="shared" si="2"/>
        <v>54.235500000000002</v>
      </c>
      <c r="W40" s="14"/>
      <c r="X40" s="14"/>
      <c r="Y40" s="14"/>
      <c r="Z40" s="14"/>
      <c r="AA40" s="10">
        <v>1</v>
      </c>
    </row>
    <row r="41" spans="1:27" ht="45" x14ac:dyDescent="0.25">
      <c r="A41" s="16">
        <v>30</v>
      </c>
      <c r="B41" s="10" t="s">
        <v>39</v>
      </c>
      <c r="C41" s="10" t="s">
        <v>43</v>
      </c>
      <c r="D41" s="10" t="s">
        <v>65</v>
      </c>
      <c r="E41" s="10" t="s">
        <v>41</v>
      </c>
      <c r="F41" s="10" t="s">
        <v>61</v>
      </c>
      <c r="G41" s="10" t="s">
        <v>62</v>
      </c>
      <c r="H41" s="11" t="s">
        <v>59</v>
      </c>
      <c r="I41" s="18">
        <v>0.1</v>
      </c>
      <c r="J41" s="10" t="s">
        <v>60</v>
      </c>
      <c r="K41" s="10">
        <v>0</v>
      </c>
      <c r="L41" s="10">
        <v>0</v>
      </c>
      <c r="M41" s="10">
        <f t="shared" si="0"/>
        <v>24</v>
      </c>
      <c r="N41" s="10">
        <v>0</v>
      </c>
      <c r="O41" s="10">
        <v>0</v>
      </c>
      <c r="P41" s="10">
        <f t="shared" si="1"/>
        <v>24</v>
      </c>
      <c r="Q41" s="10">
        <v>0</v>
      </c>
      <c r="R41" s="10">
        <v>0</v>
      </c>
      <c r="S41" s="10">
        <v>0</v>
      </c>
      <c r="T41" s="10">
        <v>24</v>
      </c>
      <c r="U41" s="10">
        <v>0</v>
      </c>
      <c r="V41" s="12">
        <f t="shared" si="2"/>
        <v>86.776799999999994</v>
      </c>
      <c r="W41" s="10"/>
      <c r="X41" s="10"/>
      <c r="Y41" s="10"/>
      <c r="Z41" s="10"/>
      <c r="AA41" s="10">
        <v>1</v>
      </c>
    </row>
  </sheetData>
  <autoFilter ref="A10:AA41">
    <sortState ref="A11:AA41">
      <sortCondition ref="A10:A41"/>
    </sortState>
  </autoFilter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48</v>
      </c>
    </row>
    <row r="3" spans="2:2" x14ac:dyDescent="0.25">
      <c r="B3" t="s">
        <v>49</v>
      </c>
    </row>
    <row r="4" spans="2:2" x14ac:dyDescent="0.25">
      <c r="B4" t="s">
        <v>50</v>
      </c>
    </row>
    <row r="5" spans="2:2" x14ac:dyDescent="0.25">
      <c r="B5" t="s">
        <v>51</v>
      </c>
    </row>
    <row r="6" spans="2:2" x14ac:dyDescent="0.25">
      <c r="B6" t="s">
        <v>52</v>
      </c>
    </row>
    <row r="7" spans="2:2" x14ac:dyDescent="0.25">
      <c r="B7" t="s">
        <v>53</v>
      </c>
    </row>
    <row r="8" spans="2:2" x14ac:dyDescent="0.25">
      <c r="B8" t="s">
        <v>54</v>
      </c>
    </row>
    <row r="9" spans="2:2" x14ac:dyDescent="0.25">
      <c r="B9" t="s">
        <v>55</v>
      </c>
    </row>
    <row r="10" spans="2:2" x14ac:dyDescent="0.25">
      <c r="B10" t="s">
        <v>1</v>
      </c>
    </row>
    <row r="11" spans="2:2" x14ac:dyDescent="0.25">
      <c r="B11" t="s">
        <v>56</v>
      </c>
    </row>
    <row r="12" spans="2:2" x14ac:dyDescent="0.25">
      <c r="B12" t="s">
        <v>57</v>
      </c>
    </row>
    <row r="13" spans="2:2" x14ac:dyDescent="0.25">
      <c r="B13" t="s">
        <v>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</vt:lpstr>
      <vt:lpstr>Лист2</vt:lpstr>
      <vt:lpstr>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Васина Анжелина Юрьевна</cp:lastModifiedBy>
  <cp:lastPrinted>2023-10-12T08:36:27Z</cp:lastPrinted>
  <dcterms:created xsi:type="dcterms:W3CDTF">2017-02-13T15:22:59Z</dcterms:created>
  <dcterms:modified xsi:type="dcterms:W3CDTF">2023-10-19T03:07:32Z</dcterms:modified>
  <cp:category/>
</cp:coreProperties>
</file>